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9660" tabRatio="531" activeTab="0"/>
  </bookViews>
  <sheets>
    <sheet name="2023" sheetId="1" r:id="rId1"/>
  </sheets>
  <externalReferences>
    <externalReference r:id="rId4"/>
  </externalReferences>
  <definedNames>
    <definedName name="_xlnm.Print_Titles" localSheetId="0">'2023'!$3:$3</definedName>
  </definedNames>
  <calcPr fullCalcOnLoad="1"/>
</workbook>
</file>

<file path=xl/sharedStrings.xml><?xml version="1.0" encoding="utf-8"?>
<sst xmlns="http://schemas.openxmlformats.org/spreadsheetml/2006/main" count="270" uniqueCount="114">
  <si>
    <t>№ п/п</t>
  </si>
  <si>
    <t>Наименование ЭСО</t>
  </si>
  <si>
    <t>Антроповский муниципальный район</t>
  </si>
  <si>
    <t>МУП "Теплоэнерго"</t>
  </si>
  <si>
    <t>ООО "Сокол"</t>
  </si>
  <si>
    <t>Буйский муниципальный район</t>
  </si>
  <si>
    <t>Вохомский муниципальный район</t>
  </si>
  <si>
    <t>Галичский муниципальный район</t>
  </si>
  <si>
    <t>Кадыйский муниципальный район</t>
  </si>
  <si>
    <t>Костромской муниципальный район</t>
  </si>
  <si>
    <t>ЛПУ "Санаторий Волга"</t>
  </si>
  <si>
    <t>МУП "Коммунсервис" Костромского района</t>
  </si>
  <si>
    <t>ООО "Облтеплоэнерго"</t>
  </si>
  <si>
    <t>ЛПУ "Санаторий Колос"</t>
  </si>
  <si>
    <t>ИП Горохов С.Ж. п. Прибрежный Костромского района</t>
  </si>
  <si>
    <t>Красносельский муниципальный район</t>
  </si>
  <si>
    <t>МУП "Газовые котельные"</t>
  </si>
  <si>
    <t>Макарьевский муниципальный район</t>
  </si>
  <si>
    <t>Город Нерехта и Нерехтский район</t>
  </si>
  <si>
    <t>Октябрьский муниципальный район</t>
  </si>
  <si>
    <t>МУП ЖКХ "Покровское"</t>
  </si>
  <si>
    <t>Островский муниципальный район</t>
  </si>
  <si>
    <t>Павинский муниципальный район</t>
  </si>
  <si>
    <t>ОАО "Российские железные дороги"</t>
  </si>
  <si>
    <t>Пыщугский муниципальный район</t>
  </si>
  <si>
    <t>Солигаличский муниципальный район</t>
  </si>
  <si>
    <t>Судиславский муниципальный район</t>
  </si>
  <si>
    <t>Сусанинский муниципальный район</t>
  </si>
  <si>
    <t>Чухломский муниципальный район</t>
  </si>
  <si>
    <t>Шарьинский муниципальный район</t>
  </si>
  <si>
    <t>Город Буй</t>
  </si>
  <si>
    <t xml:space="preserve">ООО "Тепловодоканал" г. Буй </t>
  </si>
  <si>
    <t>Город Галич</t>
  </si>
  <si>
    <t>Город Кострома</t>
  </si>
  <si>
    <t>Город Волгореченск</t>
  </si>
  <si>
    <t>город Шарья</t>
  </si>
  <si>
    <t>г.Мантурово</t>
  </si>
  <si>
    <t>ООО Пансионат с лечением "Сосновый Бор"</t>
  </si>
  <si>
    <t>МОУ "Вохомская СОШ"</t>
  </si>
  <si>
    <t>МДОУ "Детский сад № 1 п.Вохма"</t>
  </si>
  <si>
    <t>МОУ "Петрецовская СОШ"</t>
  </si>
  <si>
    <t>Ивановская средняя школа</t>
  </si>
  <si>
    <t>МКУ "Служба МЗ"</t>
  </si>
  <si>
    <t>МОУ Россоловская ООШ</t>
  </si>
  <si>
    <t>ЗАО"Лунево"</t>
  </si>
  <si>
    <t>ЧУ "Санаторий "Щелыково" СТД РФ"</t>
  </si>
  <si>
    <t>ООО "Газпром теплоэнерго Иваново"(ООО "Ивановотеплосервис" п.Космынино)</t>
  </si>
  <si>
    <t>МУП "Тепловик"</t>
  </si>
  <si>
    <t>ООО "Теплогазсервис" (с. Петрилово)</t>
  </si>
  <si>
    <t>ООО "Газпром теплоэнерго Иваново" (котельная м/р-н Черноречье) с учетом передачи через тепловые сети МУП г. Костромы "Городские сети"</t>
  </si>
  <si>
    <t>ООО "Газпром теплоэнерго Иваново"(ООО "Ивановотеплосервис" г. Нерехта)</t>
  </si>
  <si>
    <t>ОАО "РЖД"</t>
  </si>
  <si>
    <t>ООО "Коммунальные системы"</t>
  </si>
  <si>
    <t>ООО "Теплогазсервис" (г.п.п. Красное-на-Волге)</t>
  </si>
  <si>
    <t>ООО "Теплосервис"</t>
  </si>
  <si>
    <t>ФГБУ "ЦЖКУ" Минобороны России (АО "ГУ ЖКХ") (кот № 1, № 302)</t>
  </si>
  <si>
    <t>ФГБУ "ЦЖКУ" Минобороны России (АО "ГУ ЖКХ") (кот № 173)</t>
  </si>
  <si>
    <t>МУП ЖКХ Буйского района</t>
  </si>
  <si>
    <t>ООО "Земком"</t>
  </si>
  <si>
    <t xml:space="preserve">ООО "Ильинское Леском" </t>
  </si>
  <si>
    <t>ИП Виноградов Д.О.</t>
  </si>
  <si>
    <t>ИП Скидоненко В.А. ( Ивановское с.п.)</t>
  </si>
  <si>
    <t>АО "РСП ТПК КГРЭС"</t>
  </si>
  <si>
    <t>МКУП "Коммунсервис"</t>
  </si>
  <si>
    <t>МУП ГПГ НЕЯ "НТС" (с 08.10.2018)</t>
  </si>
  <si>
    <t>МКУП "Коммунальные системы"</t>
  </si>
  <si>
    <t>ООО «ТеплоСтрой» г. Мантурово</t>
  </si>
  <si>
    <t xml:space="preserve">ОГБУЗ «Вохомская МБ» </t>
  </si>
  <si>
    <t>ООО "СТТ"</t>
  </si>
  <si>
    <t xml:space="preserve">МУП "ТВТ" </t>
  </si>
  <si>
    <t>уголь</t>
  </si>
  <si>
    <t>газ природный</t>
  </si>
  <si>
    <t>мазут</t>
  </si>
  <si>
    <t xml:space="preserve">Вид топлива (в соответствии с Правилами от 15.12.2017 № 1562) </t>
  </si>
  <si>
    <t xml:space="preserve">МУКП «Галичская теплоснабжающая организация» </t>
  </si>
  <si>
    <t>АО «Инвест Алмаз-Холдинг»</t>
  </si>
  <si>
    <t xml:space="preserve">МКП "Коммунсервис"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</si>
  <si>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МКУП "ГорХоз"</t>
  </si>
  <si>
    <t>МУП "Райводоканал"</t>
  </si>
  <si>
    <t>МУП РКС</t>
  </si>
  <si>
    <t>МКУП "Водотеплоресурс"</t>
  </si>
  <si>
    <t>МКУП "Теплоресурс" (с учетом передачи через т/с ООО "ВОДОКАНАЛСЕРВИС" )</t>
  </si>
  <si>
    <t>Плательщик НДС</t>
  </si>
  <si>
    <t>нет</t>
  </si>
  <si>
    <t>да</t>
  </si>
  <si>
    <t xml:space="preserve">МКУП "Поназыревское ЖКХ" </t>
  </si>
  <si>
    <t xml:space="preserve">ОАО "РЖД" </t>
  </si>
  <si>
    <t>МУП "Шарьинская ТЭЦ "</t>
  </si>
  <si>
    <t>ПАО "ТГК-2"</t>
  </si>
  <si>
    <t>МУП "Городские сети" (котельная ул. Московская, д. 105, для потребителей, подключенных к тепловой сети до теплового пункта)</t>
  </si>
  <si>
    <t xml:space="preserve">ООО "Газпром теплоэнерго Иваново" </t>
  </si>
  <si>
    <t>МПК "Вохомское ЖКХ"</t>
  </si>
  <si>
    <t xml:space="preserve">МУП "Ильинское" </t>
  </si>
  <si>
    <t>МУП "Коммунсервис" Костромского района   потребителям Караваевского с/п</t>
  </si>
  <si>
    <t>ООО "ТЕПЛОСБЫТ"</t>
  </si>
  <si>
    <t>МКП "ПыщугСервис"</t>
  </si>
  <si>
    <t xml:space="preserve">ООО "Водоканал город Нея" </t>
  </si>
  <si>
    <t>МУП "Коммунсервис" Костромского района   потребителям Бакшеевского с/п                                                         (п. Паточного завода)</t>
  </si>
  <si>
    <t>МУП "Коммунсервис" Костромского района   потребителям Бакшеевского с/п                                                              (п. Зарубино)</t>
  </si>
  <si>
    <t>МУП "Коммунсервис" Костромского района   потребителям Шунгенского с/п                                             (с. Саметь, с. Яковлевское)</t>
  </si>
  <si>
    <t>ИП Румянцева С.В.</t>
  </si>
  <si>
    <t>МКУП "Мантуровская теплоснабжающая организация"</t>
  </si>
  <si>
    <t>МУП "Городские сети" (котельная, расположенному по адресу: г. Кострома, ул. Никитская, д. 47в)</t>
  </si>
  <si>
    <t>Предельные уровни цен на тепловую энергию в поселениях, городских округах, не отнесенных к ценовым зонам теплоснабжения, рассчитанные в соответствии с постановлением Правительства РФ от 15.12.2017 № 1562 (в целях информирования)</t>
  </si>
  <si>
    <t>Предельный уровень цены на тепловую энергию на 2023 год, руб./Гкал (без НДС)</t>
  </si>
  <si>
    <t>ООО "ТЕПЛО"</t>
  </si>
  <si>
    <t>АО "Инвест-проект"</t>
  </si>
  <si>
    <t>ООО "Русский хлеб"</t>
  </si>
  <si>
    <t>Кологривский муниципальный округ</t>
  </si>
  <si>
    <t>Межевской муниципальный округ</t>
  </si>
  <si>
    <t>Нейский муниципальный округ</t>
  </si>
  <si>
    <t>Парфеньевский муниципальный округ</t>
  </si>
  <si>
    <t>Поназыревский муниципальный округ</t>
  </si>
  <si>
    <t xml:space="preserve"> - для потребителей, подключенных к котельной в п. Лесобаза, д.Рогово, п. Октябрьский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</si>
</sst>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[$-FC19]d\ mmmm\ yyyy\ &quot;г.&quot;"/>
    <numFmt numFmtId="177" formatCode="mmm/yyyy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"/>
    <numFmt numFmtId="184" formatCode="#,##0.000"/>
    <numFmt numFmtId="185" formatCode="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.5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3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theme="1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Calibri"/>
      <family val="2"/>
    </font>
    <font>
      <b/>
      <sz val="13.5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u val="single"/>
      <sz val="13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9" fillId="0" borderId="10" xfId="0" applyFont="1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0" fontId="51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56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/>
    </xf>
    <xf numFmtId="185" fontId="0" fillId="0" borderId="0" xfId="60" applyNumberFormat="1" applyFont="1" applyFill="1" applyAlignment="1">
      <alignment/>
    </xf>
    <xf numFmtId="0" fontId="0" fillId="0" borderId="0" xfId="60" applyNumberFormat="1" applyFont="1" applyFill="1" applyAlignment="1">
      <alignment/>
    </xf>
    <xf numFmtId="0" fontId="56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2" fontId="49" fillId="0" borderId="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DEL.PRICE.NCZ.WARM\PREDEL.PRICE.NCZ.WARM.2023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"/>
      <sheetName val="modProv"/>
      <sheetName val="modList01"/>
      <sheetName val="Инструкция"/>
      <sheetName val="Лог обновления"/>
      <sheetName val="Титульный"/>
      <sheetName val="Предельные цены"/>
      <sheetName val="Комментарии"/>
      <sheetName val="Проверка"/>
      <sheetName val="et_union"/>
      <sheetName val="TEHSHEET"/>
      <sheetName val="modfrmRegion"/>
      <sheetName val="REESTR_NP"/>
      <sheetName val="REESTR_MO"/>
      <sheetName val="modLoad"/>
      <sheetName val="modHTTP"/>
      <sheetName val="modCheckCyan"/>
      <sheetName val="AllSheetsInThisWorkbook"/>
      <sheetName val="modIHLCommandBar"/>
      <sheetName val="modfrmCheckUpdates"/>
      <sheetName val="modfrmReestrNP"/>
      <sheetName val="modClassifierValidate"/>
      <sheetName val="modHyp"/>
      <sheetName val="modInstruction"/>
      <sheetName val="modProvGeneralProc"/>
      <sheetName val="modUpdTemplMain"/>
      <sheetName val="modThisWorkbook"/>
      <sheetName val="modList00"/>
    </sheetNames>
    <sheetDataSet>
      <sheetData sheetId="6">
        <row r="14">
          <cell r="G14">
            <v>5186.45</v>
          </cell>
        </row>
        <row r="20">
          <cell r="G20">
            <v>2950.71</v>
          </cell>
        </row>
        <row r="26">
          <cell r="G26">
            <v>5181.38</v>
          </cell>
        </row>
        <row r="41">
          <cell r="G41">
            <v>3177.22</v>
          </cell>
        </row>
        <row r="44">
          <cell r="G44">
            <v>5186.82</v>
          </cell>
        </row>
        <row r="47">
          <cell r="G47">
            <v>5189.65</v>
          </cell>
        </row>
        <row r="50">
          <cell r="G50">
            <v>5181.93</v>
          </cell>
        </row>
        <row r="56">
          <cell r="G56">
            <v>2957.12</v>
          </cell>
        </row>
        <row r="92">
          <cell r="G92">
            <v>5193.62</v>
          </cell>
        </row>
        <row r="98">
          <cell r="G98">
            <v>5193.62</v>
          </cell>
        </row>
        <row r="110">
          <cell r="G110">
            <v>5572.9</v>
          </cell>
        </row>
        <row r="113">
          <cell r="G113">
            <v>5860.7</v>
          </cell>
        </row>
        <row r="116">
          <cell r="G116">
            <v>5183.33</v>
          </cell>
        </row>
        <row r="119">
          <cell r="G119">
            <v>5177.87</v>
          </cell>
        </row>
        <row r="122">
          <cell r="G122">
            <v>5164.54</v>
          </cell>
        </row>
        <row r="128">
          <cell r="G128">
            <v>2951.21</v>
          </cell>
        </row>
        <row r="140">
          <cell r="G140">
            <v>5180.67</v>
          </cell>
        </row>
        <row r="146">
          <cell r="G146">
            <v>5187.96</v>
          </cell>
        </row>
        <row r="149">
          <cell r="G149">
            <v>3171.75</v>
          </cell>
        </row>
        <row r="152">
          <cell r="G152">
            <v>5180.88</v>
          </cell>
        </row>
        <row r="158">
          <cell r="G158">
            <v>5182.68</v>
          </cell>
        </row>
        <row r="161">
          <cell r="G161">
            <v>5180.62</v>
          </cell>
        </row>
        <row r="164">
          <cell r="G164">
            <v>5181.89</v>
          </cell>
        </row>
        <row r="167">
          <cell r="G167">
            <v>5182.19</v>
          </cell>
        </row>
        <row r="173">
          <cell r="G173">
            <v>5229.35</v>
          </cell>
        </row>
        <row r="176">
          <cell r="G176">
            <v>2985.88</v>
          </cell>
        </row>
        <row r="179">
          <cell r="G179">
            <v>2951.25</v>
          </cell>
        </row>
        <row r="182">
          <cell r="G182">
            <v>5201.15</v>
          </cell>
        </row>
        <row r="185">
          <cell r="G185">
            <v>5179.36</v>
          </cell>
        </row>
        <row r="200">
          <cell r="G200">
            <v>2968.79</v>
          </cell>
        </row>
        <row r="227">
          <cell r="G227">
            <v>2960.49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tabSelected="1" zoomScale="90" zoomScaleNormal="90" zoomScalePageLayoutView="0" workbookViewId="0" topLeftCell="A1">
      <pane ySplit="3" topLeftCell="A37" activePane="bottomLeft" state="frozen"/>
      <selection pane="topLeft" activeCell="A1" sqref="A1"/>
      <selection pane="bottomLeft" activeCell="E44" sqref="E44"/>
    </sheetView>
  </sheetViews>
  <sheetFormatPr defaultColWidth="9.140625" defaultRowHeight="22.5" customHeight="1"/>
  <cols>
    <col min="1" max="1" width="7.7109375" style="11" customWidth="1"/>
    <col min="2" max="2" width="51.140625" style="4" customWidth="1"/>
    <col min="3" max="3" width="16.140625" style="4" customWidth="1"/>
    <col min="4" max="4" width="23.28125" style="9" customWidth="1"/>
    <col min="5" max="5" width="25.8515625" style="1" customWidth="1"/>
    <col min="6" max="16384" width="9.140625" style="1" customWidth="1"/>
  </cols>
  <sheetData>
    <row r="1" spans="1:5" ht="69" customHeight="1">
      <c r="A1" s="30" t="s">
        <v>103</v>
      </c>
      <c r="B1" s="30"/>
      <c r="C1" s="30"/>
      <c r="D1" s="30"/>
      <c r="E1" s="30"/>
    </row>
    <row r="2" spans="1:5" ht="18" customHeight="1">
      <c r="A2" s="5"/>
      <c r="B2" s="5"/>
      <c r="C2" s="5"/>
      <c r="D2" s="6"/>
      <c r="E2" s="5"/>
    </row>
    <row r="3" spans="1:5" ht="72.75" customHeight="1">
      <c r="A3" s="21" t="s">
        <v>0</v>
      </c>
      <c r="B3" s="22" t="s">
        <v>1</v>
      </c>
      <c r="C3" s="22" t="s">
        <v>82</v>
      </c>
      <c r="D3" s="22" t="s">
        <v>73</v>
      </c>
      <c r="E3" s="22" t="s">
        <v>104</v>
      </c>
    </row>
    <row r="4" spans="1:5" ht="18" customHeight="1">
      <c r="A4" s="31" t="s">
        <v>2</v>
      </c>
      <c r="B4" s="31"/>
      <c r="C4" s="31"/>
      <c r="D4" s="31"/>
      <c r="E4" s="31"/>
    </row>
    <row r="5" spans="1:5" ht="23.25" customHeight="1">
      <c r="A5" s="10">
        <v>1</v>
      </c>
      <c r="B5" s="24" t="s">
        <v>3</v>
      </c>
      <c r="C5" s="2" t="s">
        <v>83</v>
      </c>
      <c r="D5" s="24" t="s">
        <v>72</v>
      </c>
      <c r="E5" s="3">
        <f>E6</f>
        <v>5186.45</v>
      </c>
    </row>
    <row r="6" spans="1:5" ht="19.5" customHeight="1">
      <c r="A6" s="10">
        <v>2</v>
      </c>
      <c r="B6" s="24" t="s">
        <v>4</v>
      </c>
      <c r="C6" s="2" t="s">
        <v>83</v>
      </c>
      <c r="D6" s="24" t="s">
        <v>72</v>
      </c>
      <c r="E6" s="3">
        <f>'[1]Предельные цены'!$G$14</f>
        <v>5186.45</v>
      </c>
    </row>
    <row r="7" spans="1:5" ht="22.5" customHeight="1">
      <c r="A7" s="29" t="s">
        <v>5</v>
      </c>
      <c r="B7" s="29"/>
      <c r="C7" s="29"/>
      <c r="D7" s="29"/>
      <c r="E7" s="29"/>
    </row>
    <row r="8" spans="1:5" ht="34.5" customHeight="1">
      <c r="A8" s="10">
        <v>3</v>
      </c>
      <c r="B8" s="24" t="s">
        <v>81</v>
      </c>
      <c r="C8" s="24" t="s">
        <v>83</v>
      </c>
      <c r="D8" s="8" t="s">
        <v>71</v>
      </c>
      <c r="E8" s="3">
        <f>'[1]Предельные цены'!$G$20</f>
        <v>2950.71</v>
      </c>
    </row>
    <row r="9" spans="1:6" ht="19.5" customHeight="1">
      <c r="A9" s="10">
        <v>4</v>
      </c>
      <c r="B9" s="25" t="s">
        <v>57</v>
      </c>
      <c r="C9" s="25" t="s">
        <v>83</v>
      </c>
      <c r="D9" s="7" t="s">
        <v>71</v>
      </c>
      <c r="E9" s="3">
        <v>4664.745100265493</v>
      </c>
      <c r="F9" s="14"/>
    </row>
    <row r="10" spans="1:6" ht="22.5" customHeight="1">
      <c r="A10" s="29" t="s">
        <v>6</v>
      </c>
      <c r="B10" s="29"/>
      <c r="C10" s="29"/>
      <c r="D10" s="29"/>
      <c r="E10" s="29"/>
      <c r="F10" s="12"/>
    </row>
    <row r="11" spans="1:6" ht="21.75" customHeight="1">
      <c r="A11" s="10">
        <v>5</v>
      </c>
      <c r="B11" s="25" t="s">
        <v>91</v>
      </c>
      <c r="C11" s="25" t="s">
        <v>83</v>
      </c>
      <c r="D11" s="8" t="s">
        <v>72</v>
      </c>
      <c r="E11" s="3">
        <f>'[1]Предельные цены'!$G$26</f>
        <v>5181.38</v>
      </c>
      <c r="F11" s="12"/>
    </row>
    <row r="12" spans="1:5" ht="21" customHeight="1">
      <c r="A12" s="10">
        <v>6</v>
      </c>
      <c r="B12" s="24" t="s">
        <v>38</v>
      </c>
      <c r="C12" s="25" t="s">
        <v>83</v>
      </c>
      <c r="D12" s="8" t="s">
        <v>72</v>
      </c>
      <c r="E12" s="3">
        <f>E11</f>
        <v>5181.38</v>
      </c>
    </row>
    <row r="13" spans="1:5" ht="24" customHeight="1">
      <c r="A13" s="10">
        <f>A12+1</f>
        <v>7</v>
      </c>
      <c r="B13" s="24" t="s">
        <v>39</v>
      </c>
      <c r="C13" s="25" t="s">
        <v>83</v>
      </c>
      <c r="D13" s="8" t="s">
        <v>72</v>
      </c>
      <c r="E13" s="3">
        <f>E12</f>
        <v>5181.38</v>
      </c>
    </row>
    <row r="14" spans="1:5" ht="24.75" customHeight="1">
      <c r="A14" s="10">
        <f>A13+1</f>
        <v>8</v>
      </c>
      <c r="B14" s="19" t="s">
        <v>67</v>
      </c>
      <c r="C14" s="25" t="s">
        <v>84</v>
      </c>
      <c r="D14" s="8" t="s">
        <v>72</v>
      </c>
      <c r="E14" s="3">
        <f>E13</f>
        <v>5181.38</v>
      </c>
    </row>
    <row r="15" spans="1:5" ht="24" customHeight="1">
      <c r="A15" s="10">
        <f>A14+1</f>
        <v>9</v>
      </c>
      <c r="B15" s="24" t="s">
        <v>40</v>
      </c>
      <c r="C15" s="25" t="s">
        <v>83</v>
      </c>
      <c r="D15" s="8" t="s">
        <v>72</v>
      </c>
      <c r="E15" s="3">
        <f>E14</f>
        <v>5181.38</v>
      </c>
    </row>
    <row r="16" spans="1:7" ht="22.5" customHeight="1">
      <c r="A16" s="29" t="s">
        <v>7</v>
      </c>
      <c r="B16" s="29"/>
      <c r="C16" s="29"/>
      <c r="D16" s="29"/>
      <c r="E16" s="29"/>
      <c r="G16" s="13"/>
    </row>
    <row r="17" spans="1:5" ht="22.5" customHeight="1">
      <c r="A17" s="10">
        <f>A15+1</f>
        <v>10</v>
      </c>
      <c r="B17" s="24" t="s">
        <v>80</v>
      </c>
      <c r="C17" s="25" t="s">
        <v>83</v>
      </c>
      <c r="D17" s="8" t="s">
        <v>71</v>
      </c>
      <c r="E17" s="3">
        <f>'[1]Предельные цены'!$G$41</f>
        <v>3177.22</v>
      </c>
    </row>
    <row r="18" spans="1:5" ht="21" customHeight="1">
      <c r="A18" s="10">
        <f>A17+1</f>
        <v>11</v>
      </c>
      <c r="B18" s="25" t="s">
        <v>43</v>
      </c>
      <c r="C18" s="25" t="s">
        <v>83</v>
      </c>
      <c r="D18" s="7" t="s">
        <v>72</v>
      </c>
      <c r="E18" s="3">
        <f>'[1]Предельные цены'!$G$44</f>
        <v>5186.82</v>
      </c>
    </row>
    <row r="19" spans="1:5" ht="22.5" customHeight="1">
      <c r="A19" s="29" t="s">
        <v>8</v>
      </c>
      <c r="B19" s="29"/>
      <c r="C19" s="29"/>
      <c r="D19" s="29"/>
      <c r="E19" s="29"/>
    </row>
    <row r="20" spans="1:5" ht="24" customHeight="1">
      <c r="A20" s="10">
        <f>A18+1</f>
        <v>12</v>
      </c>
      <c r="B20" s="25" t="s">
        <v>105</v>
      </c>
      <c r="C20" s="24" t="s">
        <v>83</v>
      </c>
      <c r="D20" s="8" t="s">
        <v>72</v>
      </c>
      <c r="E20" s="3">
        <f>'[1]Предельные цены'!$G$47</f>
        <v>5189.65</v>
      </c>
    </row>
    <row r="21" spans="1:5" ht="22.5" customHeight="1">
      <c r="A21" s="29" t="s">
        <v>108</v>
      </c>
      <c r="B21" s="29"/>
      <c r="C21" s="29"/>
      <c r="D21" s="29"/>
      <c r="E21" s="29"/>
    </row>
    <row r="22" spans="1:5" ht="22.5" customHeight="1">
      <c r="A22" s="10">
        <f>A20+1</f>
        <v>13</v>
      </c>
      <c r="B22" s="25" t="s">
        <v>59</v>
      </c>
      <c r="C22" s="25" t="s">
        <v>83</v>
      </c>
      <c r="D22" s="7" t="s">
        <v>72</v>
      </c>
      <c r="E22" s="3">
        <f>'[1]Предельные цены'!$G$50</f>
        <v>5181.93</v>
      </c>
    </row>
    <row r="23" spans="1:5" ht="22.5" customHeight="1">
      <c r="A23" s="10">
        <f>A22+1</f>
        <v>14</v>
      </c>
      <c r="B23" s="25" t="s">
        <v>60</v>
      </c>
      <c r="C23" s="25" t="s">
        <v>83</v>
      </c>
      <c r="D23" s="7" t="s">
        <v>72</v>
      </c>
      <c r="E23" s="3">
        <f>'[1]Предельные цены'!$G$50</f>
        <v>5181.93</v>
      </c>
    </row>
    <row r="24" spans="1:5" ht="22.5" customHeight="1">
      <c r="A24" s="29" t="s">
        <v>9</v>
      </c>
      <c r="B24" s="29"/>
      <c r="C24" s="29"/>
      <c r="D24" s="29"/>
      <c r="E24" s="29"/>
    </row>
    <row r="25" spans="1:5" ht="21" customHeight="1">
      <c r="A25" s="10">
        <f>A23+1</f>
        <v>15</v>
      </c>
      <c r="B25" s="25" t="s">
        <v>88</v>
      </c>
      <c r="C25" s="25" t="s">
        <v>84</v>
      </c>
      <c r="D25" s="8" t="s">
        <v>71</v>
      </c>
      <c r="E25" s="3">
        <f>'[1]Предельные цены'!$G$56</f>
        <v>2957.12</v>
      </c>
    </row>
    <row r="26" spans="1:5" ht="31.5" customHeight="1">
      <c r="A26" s="10">
        <f aca="true" t="shared" si="0" ref="A26:A36">A25+1</f>
        <v>16</v>
      </c>
      <c r="B26" s="24" t="s">
        <v>93</v>
      </c>
      <c r="C26" s="25" t="s">
        <v>84</v>
      </c>
      <c r="D26" s="8" t="s">
        <v>71</v>
      </c>
      <c r="E26" s="3">
        <f>'[1]Предельные цены'!$G$56</f>
        <v>2957.12</v>
      </c>
    </row>
    <row r="27" spans="1:5" ht="58.5" customHeight="1">
      <c r="A27" s="10">
        <f t="shared" si="0"/>
        <v>17</v>
      </c>
      <c r="B27" s="24" t="s">
        <v>97</v>
      </c>
      <c r="C27" s="25" t="s">
        <v>84</v>
      </c>
      <c r="D27" s="8" t="s">
        <v>71</v>
      </c>
      <c r="E27" s="3">
        <f>'[1]Предельные цены'!$G$56</f>
        <v>2957.12</v>
      </c>
    </row>
    <row r="28" spans="1:5" ht="51" customHeight="1">
      <c r="A28" s="10">
        <f t="shared" si="0"/>
        <v>18</v>
      </c>
      <c r="B28" s="24" t="s">
        <v>98</v>
      </c>
      <c r="C28" s="25" t="s">
        <v>84</v>
      </c>
      <c r="D28" s="8" t="s">
        <v>71</v>
      </c>
      <c r="E28" s="3">
        <f>'[1]Предельные цены'!$G$56</f>
        <v>2957.12</v>
      </c>
    </row>
    <row r="29" spans="1:6" ht="49.5" customHeight="1">
      <c r="A29" s="10">
        <f t="shared" si="0"/>
        <v>19</v>
      </c>
      <c r="B29" s="24" t="s">
        <v>99</v>
      </c>
      <c r="C29" s="25" t="s">
        <v>84</v>
      </c>
      <c r="D29" s="8" t="s">
        <v>71</v>
      </c>
      <c r="E29" s="3">
        <f>'[1]Предельные цены'!$G$56</f>
        <v>2957.12</v>
      </c>
      <c r="F29" s="13"/>
    </row>
    <row r="30" spans="1:5" ht="24" customHeight="1">
      <c r="A30" s="10">
        <f t="shared" si="0"/>
        <v>20</v>
      </c>
      <c r="B30" s="24" t="s">
        <v>11</v>
      </c>
      <c r="C30" s="25" t="s">
        <v>84</v>
      </c>
      <c r="D30" s="8" t="s">
        <v>71</v>
      </c>
      <c r="E30" s="3">
        <f>'[1]Предельные цены'!$G$56</f>
        <v>2957.12</v>
      </c>
    </row>
    <row r="31" spans="1:5" ht="21" customHeight="1">
      <c r="A31" s="10">
        <f t="shared" si="0"/>
        <v>21</v>
      </c>
      <c r="B31" s="25" t="s">
        <v>12</v>
      </c>
      <c r="C31" s="25" t="s">
        <v>83</v>
      </c>
      <c r="D31" s="8" t="s">
        <v>71</v>
      </c>
      <c r="E31" s="3">
        <f>'[1]Предельные цены'!$G$56</f>
        <v>2957.12</v>
      </c>
    </row>
    <row r="32" spans="1:5" ht="24" customHeight="1">
      <c r="A32" s="10">
        <f t="shared" si="0"/>
        <v>22</v>
      </c>
      <c r="B32" s="25" t="s">
        <v>92</v>
      </c>
      <c r="C32" s="25" t="s">
        <v>83</v>
      </c>
      <c r="D32" s="8" t="s">
        <v>71</v>
      </c>
      <c r="E32" s="3">
        <f>'[1]Предельные цены'!$G$56</f>
        <v>2957.12</v>
      </c>
    </row>
    <row r="33" spans="1:5" ht="21" customHeight="1">
      <c r="A33" s="10">
        <f t="shared" si="0"/>
        <v>23</v>
      </c>
      <c r="B33" s="24" t="s">
        <v>44</v>
      </c>
      <c r="C33" s="25" t="s">
        <v>83</v>
      </c>
      <c r="D33" s="8" t="s">
        <v>71</v>
      </c>
      <c r="E33" s="3">
        <f>'[1]Предельные цены'!$G$56</f>
        <v>2957.12</v>
      </c>
    </row>
    <row r="34" spans="1:5" ht="21.75" customHeight="1">
      <c r="A34" s="10">
        <f t="shared" si="0"/>
        <v>24</v>
      </c>
      <c r="B34" s="25" t="s">
        <v>37</v>
      </c>
      <c r="C34" s="25" t="s">
        <v>83</v>
      </c>
      <c r="D34" s="8" t="s">
        <v>71</v>
      </c>
      <c r="E34" s="3">
        <f>'[1]Предельные цены'!$G$56</f>
        <v>2957.12</v>
      </c>
    </row>
    <row r="35" spans="1:5" ht="21" customHeight="1">
      <c r="A35" s="10">
        <f t="shared" si="0"/>
        <v>25</v>
      </c>
      <c r="B35" s="25" t="s">
        <v>13</v>
      </c>
      <c r="C35" s="25" t="s">
        <v>83</v>
      </c>
      <c r="D35" s="8" t="s">
        <v>71</v>
      </c>
      <c r="E35" s="3">
        <f>'[1]Предельные цены'!$G$56</f>
        <v>2957.12</v>
      </c>
    </row>
    <row r="36" spans="1:5" ht="21" customHeight="1">
      <c r="A36" s="10">
        <f t="shared" si="0"/>
        <v>26</v>
      </c>
      <c r="B36" s="24" t="s">
        <v>10</v>
      </c>
      <c r="C36" s="25" t="s">
        <v>83</v>
      </c>
      <c r="D36" s="8" t="s">
        <v>71</v>
      </c>
      <c r="E36" s="3">
        <f>'[1]Предельные цены'!$G$56</f>
        <v>2957.12</v>
      </c>
    </row>
    <row r="37" spans="1:5" ht="21" customHeight="1">
      <c r="A37" s="26">
        <f>A36+1</f>
        <v>27</v>
      </c>
      <c r="B37" s="24" t="s">
        <v>52</v>
      </c>
      <c r="C37" s="32" t="s">
        <v>83</v>
      </c>
      <c r="D37" s="28" t="s">
        <v>72</v>
      </c>
      <c r="E37" s="3">
        <f>'[1]Предельные цены'!$G$92</f>
        <v>5193.62</v>
      </c>
    </row>
    <row r="38" spans="1:5" ht="18.75" customHeight="1">
      <c r="A38" s="26">
        <f>A37+1</f>
        <v>28</v>
      </c>
      <c r="B38" s="24" t="s">
        <v>52</v>
      </c>
      <c r="C38" s="32"/>
      <c r="D38" s="28" t="s">
        <v>72</v>
      </c>
      <c r="E38" s="3">
        <f>'[1]Предельные цены'!$G$92</f>
        <v>5193.62</v>
      </c>
    </row>
    <row r="39" spans="1:5" ht="20.25" customHeight="1">
      <c r="A39" s="26">
        <f>A38+1</f>
        <v>29</v>
      </c>
      <c r="B39" s="24" t="s">
        <v>48</v>
      </c>
      <c r="C39" s="25" t="s">
        <v>83</v>
      </c>
      <c r="D39" s="8" t="s">
        <v>71</v>
      </c>
      <c r="E39" s="3">
        <f>'[1]Предельные цены'!$G$56</f>
        <v>2957.12</v>
      </c>
    </row>
    <row r="40" spans="1:5" ht="30.75" customHeight="1">
      <c r="A40" s="26">
        <f>A39+1</f>
        <v>30</v>
      </c>
      <c r="B40" s="24" t="s">
        <v>14</v>
      </c>
      <c r="C40" s="25" t="s">
        <v>83</v>
      </c>
      <c r="D40" s="8" t="s">
        <v>72</v>
      </c>
      <c r="E40" s="3">
        <f>'[1]Предельные цены'!$G$98</f>
        <v>5193.62</v>
      </c>
    </row>
    <row r="41" spans="1:5" ht="18.75" customHeight="1">
      <c r="A41" s="29" t="s">
        <v>15</v>
      </c>
      <c r="B41" s="29"/>
      <c r="C41" s="29"/>
      <c r="D41" s="29"/>
      <c r="E41" s="29"/>
    </row>
    <row r="42" spans="1:5" ht="20.25" customHeight="1">
      <c r="A42" s="10">
        <f>A40+1</f>
        <v>31</v>
      </c>
      <c r="B42" s="24" t="s">
        <v>53</v>
      </c>
      <c r="C42" s="24" t="s">
        <v>83</v>
      </c>
      <c r="D42" s="8" t="s">
        <v>70</v>
      </c>
      <c r="E42" s="3">
        <v>5648.93</v>
      </c>
    </row>
    <row r="43" spans="1:5" ht="18.75" customHeight="1">
      <c r="A43" s="10">
        <f>A42+1</f>
        <v>32</v>
      </c>
      <c r="B43" s="24" t="s">
        <v>16</v>
      </c>
      <c r="C43" s="24" t="s">
        <v>83</v>
      </c>
      <c r="D43" s="8" t="s">
        <v>71</v>
      </c>
      <c r="E43" s="3">
        <v>3098.53</v>
      </c>
    </row>
    <row r="44" spans="1:5" ht="23.25" customHeight="1">
      <c r="A44" s="10">
        <f>A43+1</f>
        <v>33</v>
      </c>
      <c r="B44" s="25" t="s">
        <v>75</v>
      </c>
      <c r="C44" s="25" t="s">
        <v>84</v>
      </c>
      <c r="D44" s="8" t="s">
        <v>71</v>
      </c>
      <c r="E44" s="3">
        <v>2964.29</v>
      </c>
    </row>
    <row r="45" spans="1:5" ht="22.5" customHeight="1">
      <c r="A45" s="29" t="s">
        <v>17</v>
      </c>
      <c r="B45" s="29"/>
      <c r="C45" s="29"/>
      <c r="D45" s="29"/>
      <c r="E45" s="29"/>
    </row>
    <row r="46" spans="1:5" ht="19.5" customHeight="1">
      <c r="A46" s="10">
        <f>A44+1</f>
        <v>34</v>
      </c>
      <c r="B46" s="25" t="s">
        <v>94</v>
      </c>
      <c r="C46" s="24" t="s">
        <v>83</v>
      </c>
      <c r="D46" s="7" t="s">
        <v>70</v>
      </c>
      <c r="E46" s="3">
        <f>'[1]Предельные цены'!$G$110</f>
        <v>5572.9</v>
      </c>
    </row>
    <row r="47" spans="1:5" ht="21" customHeight="1">
      <c r="A47" s="29" t="s">
        <v>109</v>
      </c>
      <c r="B47" s="29"/>
      <c r="C47" s="29"/>
      <c r="D47" s="29"/>
      <c r="E47" s="29"/>
    </row>
    <row r="48" spans="1:5" ht="16.5" customHeight="1">
      <c r="A48" s="10">
        <f>A46+1</f>
        <v>35</v>
      </c>
      <c r="B48" s="32" t="s">
        <v>76</v>
      </c>
      <c r="C48" s="32" t="s">
        <v>83</v>
      </c>
      <c r="D48" s="7" t="s">
        <v>70</v>
      </c>
      <c r="E48" s="3">
        <f>'[1]Предельные цены'!$G$113</f>
        <v>5860.7</v>
      </c>
    </row>
    <row r="49" spans="1:5" ht="17.25" customHeight="1">
      <c r="A49" s="26">
        <f>A48+1</f>
        <v>36</v>
      </c>
      <c r="B49" s="32"/>
      <c r="C49" s="32"/>
      <c r="D49" s="23" t="s">
        <v>72</v>
      </c>
      <c r="E49" s="3">
        <f>'[1]Предельные цены'!$G$116</f>
        <v>5183.33</v>
      </c>
    </row>
    <row r="50" spans="1:5" ht="21.75" customHeight="1">
      <c r="A50" s="29" t="s">
        <v>110</v>
      </c>
      <c r="B50" s="29"/>
      <c r="C50" s="29"/>
      <c r="D50" s="29"/>
      <c r="E50" s="29"/>
    </row>
    <row r="51" spans="1:5" ht="22.5" customHeight="1">
      <c r="A51" s="10">
        <f>A49+1</f>
        <v>37</v>
      </c>
      <c r="B51" s="25" t="s">
        <v>58</v>
      </c>
      <c r="C51" s="25" t="s">
        <v>83</v>
      </c>
      <c r="D51" s="7" t="s">
        <v>72</v>
      </c>
      <c r="E51" s="3">
        <f>'[1]Предельные цены'!$G$119</f>
        <v>5177.87</v>
      </c>
    </row>
    <row r="52" spans="1:5" ht="20.25" customHeight="1">
      <c r="A52" s="10">
        <f>A51+1</f>
        <v>38</v>
      </c>
      <c r="B52" s="25" t="s">
        <v>64</v>
      </c>
      <c r="C52" s="25" t="s">
        <v>83</v>
      </c>
      <c r="D52" s="7" t="s">
        <v>70</v>
      </c>
      <c r="E52" s="3">
        <f>'[1]Предельные цены'!$G$122</f>
        <v>5164.54</v>
      </c>
    </row>
    <row r="53" spans="1:5" ht="34.5" customHeight="1">
      <c r="A53" s="10">
        <f>A52+1</f>
        <v>39</v>
      </c>
      <c r="B53" s="25" t="s">
        <v>56</v>
      </c>
      <c r="C53" s="25" t="s">
        <v>84</v>
      </c>
      <c r="D53" s="7" t="s">
        <v>70</v>
      </c>
      <c r="E53" s="3">
        <f>'[1]Предельные цены'!$G$122</f>
        <v>5164.54</v>
      </c>
    </row>
    <row r="54" spans="1:5" ht="21.75" customHeight="1">
      <c r="A54" s="29" t="s">
        <v>18</v>
      </c>
      <c r="B54" s="29"/>
      <c r="C54" s="29"/>
      <c r="D54" s="29"/>
      <c r="E54" s="29"/>
    </row>
    <row r="55" spans="1:5" ht="21.75" customHeight="1">
      <c r="A55" s="10">
        <f>A53+1</f>
        <v>40</v>
      </c>
      <c r="B55" s="25" t="s">
        <v>106</v>
      </c>
      <c r="C55" s="25" t="s">
        <v>84</v>
      </c>
      <c r="D55" s="7" t="s">
        <v>71</v>
      </c>
      <c r="E55" s="3">
        <f>'[1]Предельные цены'!$G$128</f>
        <v>2951.21</v>
      </c>
    </row>
    <row r="56" spans="1:5" ht="37.5" customHeight="1">
      <c r="A56" s="10">
        <f>A55+1</f>
        <v>41</v>
      </c>
      <c r="B56" s="24" t="s">
        <v>50</v>
      </c>
      <c r="C56" s="33" t="s">
        <v>84</v>
      </c>
      <c r="D56" s="7" t="s">
        <v>71</v>
      </c>
      <c r="E56" s="3">
        <f>E55</f>
        <v>2951.21</v>
      </c>
    </row>
    <row r="57" spans="1:5" ht="34.5" customHeight="1">
      <c r="A57" s="10">
        <f>A56+1</f>
        <v>42</v>
      </c>
      <c r="B57" s="24" t="s">
        <v>46</v>
      </c>
      <c r="C57" s="33"/>
      <c r="D57" s="7" t="s">
        <v>71</v>
      </c>
      <c r="E57" s="3">
        <f>E56</f>
        <v>2951.21</v>
      </c>
    </row>
    <row r="58" spans="1:5" ht="17.25" customHeight="1">
      <c r="A58" s="10">
        <f>A57+1</f>
        <v>43</v>
      </c>
      <c r="B58" s="25" t="s">
        <v>69</v>
      </c>
      <c r="C58" s="25" t="s">
        <v>83</v>
      </c>
      <c r="D58" s="7" t="s">
        <v>71</v>
      </c>
      <c r="E58" s="3">
        <v>3278.476204775036</v>
      </c>
    </row>
    <row r="59" spans="1:5" ht="21.75" customHeight="1">
      <c r="A59" s="29" t="s">
        <v>19</v>
      </c>
      <c r="B59" s="29"/>
      <c r="C59" s="29"/>
      <c r="D59" s="29"/>
      <c r="E59" s="29"/>
    </row>
    <row r="60" spans="1:5" ht="21" customHeight="1">
      <c r="A60" s="10">
        <f>A58+1</f>
        <v>44</v>
      </c>
      <c r="B60" s="25" t="s">
        <v>20</v>
      </c>
      <c r="C60" s="25" t="s">
        <v>83</v>
      </c>
      <c r="D60" s="7" t="s">
        <v>72</v>
      </c>
      <c r="E60" s="3">
        <f>'[1]Предельные цены'!$G$140</f>
        <v>5180.67</v>
      </c>
    </row>
    <row r="61" spans="1:5" ht="21" customHeight="1">
      <c r="A61" s="10">
        <f>A60+1</f>
        <v>45</v>
      </c>
      <c r="B61" s="25" t="s">
        <v>67</v>
      </c>
      <c r="C61" s="25" t="s">
        <v>84</v>
      </c>
      <c r="D61" s="7" t="s">
        <v>72</v>
      </c>
      <c r="E61" s="3">
        <f>E60</f>
        <v>5180.67</v>
      </c>
    </row>
    <row r="62" spans="1:5" ht="21.75" customHeight="1">
      <c r="A62" s="29" t="s">
        <v>21</v>
      </c>
      <c r="B62" s="29"/>
      <c r="C62" s="29"/>
      <c r="D62" s="29"/>
      <c r="E62" s="29"/>
    </row>
    <row r="63" spans="1:5" ht="17.25" customHeight="1">
      <c r="A63" s="10">
        <f>A61+1</f>
        <v>46</v>
      </c>
      <c r="B63" s="25" t="s">
        <v>47</v>
      </c>
      <c r="C63" s="25" t="s">
        <v>83</v>
      </c>
      <c r="D63" s="7" t="s">
        <v>72</v>
      </c>
      <c r="E63" s="3">
        <f>'[1]Предельные цены'!$G$146</f>
        <v>5187.96</v>
      </c>
    </row>
    <row r="64" spans="1:5" ht="19.5" customHeight="1">
      <c r="A64" s="10">
        <f>A63+1</f>
        <v>47</v>
      </c>
      <c r="B64" s="25" t="s">
        <v>45</v>
      </c>
      <c r="C64" s="25" t="s">
        <v>83</v>
      </c>
      <c r="D64" s="7" t="s">
        <v>71</v>
      </c>
      <c r="E64" s="3">
        <f>'[1]Предельные цены'!$G$149</f>
        <v>3171.75</v>
      </c>
    </row>
    <row r="65" spans="1:5" ht="21.75" customHeight="1">
      <c r="A65" s="29" t="s">
        <v>22</v>
      </c>
      <c r="B65" s="29"/>
      <c r="C65" s="29"/>
      <c r="D65" s="29"/>
      <c r="E65" s="29"/>
    </row>
    <row r="66" spans="1:5" ht="18.75" customHeight="1">
      <c r="A66" s="10">
        <f>A64+1</f>
        <v>48</v>
      </c>
      <c r="B66" s="25" t="s">
        <v>65</v>
      </c>
      <c r="C66" s="25" t="s">
        <v>83</v>
      </c>
      <c r="D66" s="7" t="s">
        <v>72</v>
      </c>
      <c r="E66" s="3">
        <f>'[1]Предельные цены'!$G$152</f>
        <v>5180.88</v>
      </c>
    </row>
    <row r="67" spans="1:5" ht="21.75" customHeight="1">
      <c r="A67" s="29" t="s">
        <v>111</v>
      </c>
      <c r="B67" s="29"/>
      <c r="C67" s="29"/>
      <c r="D67" s="29"/>
      <c r="E67" s="29"/>
    </row>
    <row r="68" spans="1:5" ht="18" customHeight="1">
      <c r="A68" s="10">
        <f>A66+1</f>
        <v>49</v>
      </c>
      <c r="B68" s="25" t="s">
        <v>23</v>
      </c>
      <c r="C68" s="25" t="s">
        <v>84</v>
      </c>
      <c r="D68" s="7" t="s">
        <v>70</v>
      </c>
      <c r="E68" s="3">
        <v>4717.6</v>
      </c>
    </row>
    <row r="69" spans="1:5" ht="24" customHeight="1">
      <c r="A69" s="10">
        <f>A68+1</f>
        <v>50</v>
      </c>
      <c r="B69" s="25" t="s">
        <v>96</v>
      </c>
      <c r="C69" s="25" t="s">
        <v>83</v>
      </c>
      <c r="D69" s="7" t="s">
        <v>72</v>
      </c>
      <c r="E69" s="3">
        <f>'[1]Предельные цены'!$G$158</f>
        <v>5182.68</v>
      </c>
    </row>
    <row r="70" spans="1:5" ht="21.75" customHeight="1">
      <c r="A70" s="29" t="s">
        <v>112</v>
      </c>
      <c r="B70" s="29"/>
      <c r="C70" s="29"/>
      <c r="D70" s="29"/>
      <c r="E70" s="29"/>
    </row>
    <row r="71" spans="1:5" ht="18.75" customHeight="1">
      <c r="A71" s="10">
        <f>A69+1</f>
        <v>51</v>
      </c>
      <c r="B71" s="25" t="s">
        <v>85</v>
      </c>
      <c r="C71" s="25" t="s">
        <v>83</v>
      </c>
      <c r="D71" s="7" t="s">
        <v>72</v>
      </c>
      <c r="E71" s="3">
        <f>'[1]Предельные цены'!$G$161</f>
        <v>5180.62</v>
      </c>
    </row>
    <row r="72" spans="1:5" ht="21.75" customHeight="1">
      <c r="A72" s="29" t="s">
        <v>24</v>
      </c>
      <c r="B72" s="29"/>
      <c r="C72" s="29"/>
      <c r="D72" s="29"/>
      <c r="E72" s="29"/>
    </row>
    <row r="73" spans="1:5" ht="18" customHeight="1">
      <c r="A73" s="10">
        <f>A71+1</f>
        <v>52</v>
      </c>
      <c r="B73" s="24" t="s">
        <v>95</v>
      </c>
      <c r="C73" s="24" t="s">
        <v>83</v>
      </c>
      <c r="D73" s="8" t="s">
        <v>72</v>
      </c>
      <c r="E73" s="3">
        <f>'[1]Предельные цены'!$G$164</f>
        <v>5181.89</v>
      </c>
    </row>
    <row r="74" spans="1:5" ht="21.75" customHeight="1">
      <c r="A74" s="29" t="s">
        <v>25</v>
      </c>
      <c r="B74" s="29"/>
      <c r="C74" s="29"/>
      <c r="D74" s="29"/>
      <c r="E74" s="29"/>
    </row>
    <row r="75" spans="1:5" ht="18" customHeight="1">
      <c r="A75" s="10">
        <f>A73+1</f>
        <v>53</v>
      </c>
      <c r="B75" s="25" t="s">
        <v>77</v>
      </c>
      <c r="C75" s="25" t="s">
        <v>83</v>
      </c>
      <c r="D75" s="7" t="s">
        <v>72</v>
      </c>
      <c r="E75" s="3">
        <f>'[1]Предельные цены'!$G$167</f>
        <v>5182.19</v>
      </c>
    </row>
    <row r="76" spans="1:5" ht="18" customHeight="1">
      <c r="A76" s="10">
        <f>A75+1</f>
        <v>54</v>
      </c>
      <c r="B76" s="25" t="s">
        <v>78</v>
      </c>
      <c r="C76" s="25" t="s">
        <v>83</v>
      </c>
      <c r="D76" s="7" t="s">
        <v>72</v>
      </c>
      <c r="E76" s="3">
        <f>E75</f>
        <v>5182.19</v>
      </c>
    </row>
    <row r="77" spans="1:5" ht="21.75" customHeight="1">
      <c r="A77" s="29" t="s">
        <v>26</v>
      </c>
      <c r="B77" s="29"/>
      <c r="C77" s="29"/>
      <c r="D77" s="29"/>
      <c r="E77" s="29"/>
    </row>
    <row r="78" spans="1:5" ht="20.25" customHeight="1">
      <c r="A78" s="10">
        <f>A76+1</f>
        <v>55</v>
      </c>
      <c r="B78" s="24" t="s">
        <v>79</v>
      </c>
      <c r="C78" s="24" t="s">
        <v>83</v>
      </c>
      <c r="D78" s="8" t="s">
        <v>70</v>
      </c>
      <c r="E78" s="3">
        <f>'[1]Предельные цены'!$G$173</f>
        <v>5229.35</v>
      </c>
    </row>
    <row r="79" spans="1:5" ht="17.25" customHeight="1">
      <c r="A79" s="10">
        <f>A78+1</f>
        <v>56</v>
      </c>
      <c r="B79" s="24" t="s">
        <v>68</v>
      </c>
      <c r="C79" s="24" t="s">
        <v>84</v>
      </c>
      <c r="D79" s="8" t="s">
        <v>71</v>
      </c>
      <c r="E79" s="3">
        <f>'[1]Предельные цены'!$G$176</f>
        <v>2985.88</v>
      </c>
    </row>
    <row r="80" spans="1:5" ht="21.75" customHeight="1">
      <c r="A80" s="29" t="s">
        <v>27</v>
      </c>
      <c r="B80" s="29"/>
      <c r="C80" s="29"/>
      <c r="D80" s="29"/>
      <c r="E80" s="29"/>
    </row>
    <row r="81" spans="1:5" ht="22.5" customHeight="1">
      <c r="A81" s="10">
        <f>A79+1</f>
        <v>57</v>
      </c>
      <c r="B81" s="24" t="s">
        <v>90</v>
      </c>
      <c r="C81" s="24" t="s">
        <v>84</v>
      </c>
      <c r="D81" s="8" t="s">
        <v>71</v>
      </c>
      <c r="E81" s="3">
        <f>'[1]Предельные цены'!$G$179</f>
        <v>2951.25</v>
      </c>
    </row>
    <row r="82" spans="1:5" ht="21.75" customHeight="1">
      <c r="A82" s="29" t="s">
        <v>28</v>
      </c>
      <c r="B82" s="29"/>
      <c r="C82" s="29"/>
      <c r="D82" s="29"/>
      <c r="E82" s="29"/>
    </row>
    <row r="83" spans="1:5" ht="18.75" customHeight="1">
      <c r="A83" s="10">
        <f>A81+1</f>
        <v>58</v>
      </c>
      <c r="B83" s="25" t="s">
        <v>42</v>
      </c>
      <c r="C83" s="25" t="s">
        <v>83</v>
      </c>
      <c r="D83" s="7" t="s">
        <v>72</v>
      </c>
      <c r="E83" s="3">
        <f>'[1]Предельные цены'!$G$182</f>
        <v>5201.15</v>
      </c>
    </row>
    <row r="84" spans="1:5" ht="21.75" customHeight="1">
      <c r="A84" s="29" t="s">
        <v>29</v>
      </c>
      <c r="B84" s="29"/>
      <c r="C84" s="29"/>
      <c r="D84" s="29"/>
      <c r="E84" s="29"/>
    </row>
    <row r="85" spans="1:5" ht="21" customHeight="1">
      <c r="A85" s="10">
        <f>A83+1</f>
        <v>59</v>
      </c>
      <c r="B85" s="24" t="s">
        <v>41</v>
      </c>
      <c r="C85" s="24" t="s">
        <v>83</v>
      </c>
      <c r="D85" s="8" t="s">
        <v>72</v>
      </c>
      <c r="E85" s="3">
        <f>'[1]Предельные цены'!$G$185</f>
        <v>5179.36</v>
      </c>
    </row>
    <row r="86" spans="1:5" ht="21" customHeight="1">
      <c r="A86" s="10">
        <f>A85+1</f>
        <v>60</v>
      </c>
      <c r="B86" s="24" t="s">
        <v>61</v>
      </c>
      <c r="C86" s="24" t="s">
        <v>83</v>
      </c>
      <c r="D86" s="8" t="s">
        <v>72</v>
      </c>
      <c r="E86" s="3">
        <f>'[1]Предельные цены'!$G$185</f>
        <v>5179.36</v>
      </c>
    </row>
    <row r="87" spans="1:5" ht="21" customHeight="1">
      <c r="A87" s="10">
        <f>A86+1</f>
        <v>61</v>
      </c>
      <c r="B87" s="24" t="s">
        <v>63</v>
      </c>
      <c r="C87" s="24" t="s">
        <v>83</v>
      </c>
      <c r="D87" s="8" t="s">
        <v>72</v>
      </c>
      <c r="E87" s="3">
        <f>'[1]Предельные цены'!$G$185</f>
        <v>5179.36</v>
      </c>
    </row>
    <row r="88" spans="1:5" ht="21.75" customHeight="1">
      <c r="A88" s="29" t="s">
        <v>30</v>
      </c>
      <c r="B88" s="29"/>
      <c r="C88" s="29"/>
      <c r="D88" s="29"/>
      <c r="E88" s="29"/>
    </row>
    <row r="89" spans="1:5" ht="18.75" customHeight="1">
      <c r="A89" s="10">
        <f>A87+1</f>
        <v>62</v>
      </c>
      <c r="B89" s="25" t="s">
        <v>51</v>
      </c>
      <c r="C89" s="25" t="s">
        <v>84</v>
      </c>
      <c r="D89" s="7" t="s">
        <v>70</v>
      </c>
      <c r="E89" s="3">
        <v>4924.14</v>
      </c>
    </row>
    <row r="90" spans="1:5" ht="32.25" customHeight="1">
      <c r="A90" s="10">
        <f>A89+1</f>
        <v>63</v>
      </c>
      <c r="B90" s="25" t="s">
        <v>55</v>
      </c>
      <c r="C90" s="25" t="s">
        <v>84</v>
      </c>
      <c r="D90" s="7" t="s">
        <v>70</v>
      </c>
      <c r="E90" s="3">
        <f>E89</f>
        <v>4924.14</v>
      </c>
    </row>
    <row r="91" spans="1:5" ht="21.75" customHeight="1">
      <c r="A91" s="10">
        <f>A90+1</f>
        <v>64</v>
      </c>
      <c r="B91" s="25" t="s">
        <v>31</v>
      </c>
      <c r="C91" s="25" t="s">
        <v>84</v>
      </c>
      <c r="D91" s="7" t="s">
        <v>71</v>
      </c>
      <c r="E91" s="3">
        <f>'[1]Предельные цены'!$G$200</f>
        <v>2968.79</v>
      </c>
    </row>
    <row r="92" spans="1:5" ht="21.75" customHeight="1">
      <c r="A92" s="29" t="s">
        <v>32</v>
      </c>
      <c r="B92" s="29"/>
      <c r="C92" s="29"/>
      <c r="D92" s="29"/>
      <c r="E92" s="29"/>
    </row>
    <row r="93" spans="1:5" ht="20.25" customHeight="1">
      <c r="A93" s="10">
        <f>A91+1</f>
        <v>65</v>
      </c>
      <c r="B93" s="24" t="s">
        <v>74</v>
      </c>
      <c r="C93" s="24" t="s">
        <v>84</v>
      </c>
      <c r="D93" s="8" t="s">
        <v>71</v>
      </c>
      <c r="E93" s="3">
        <v>3813.2947377401556</v>
      </c>
    </row>
    <row r="94" spans="1:5" ht="21.75" customHeight="1">
      <c r="A94" s="29" t="s">
        <v>33</v>
      </c>
      <c r="B94" s="29"/>
      <c r="C94" s="29"/>
      <c r="D94" s="29"/>
      <c r="E94" s="29"/>
    </row>
    <row r="95" spans="1:5" ht="54" customHeight="1">
      <c r="A95" s="10">
        <f>A93+1</f>
        <v>66</v>
      </c>
      <c r="B95" s="25" t="s">
        <v>49</v>
      </c>
      <c r="C95" s="25" t="s">
        <v>84</v>
      </c>
      <c r="D95" s="8" t="s">
        <v>71</v>
      </c>
      <c r="E95" s="3">
        <v>2610.23</v>
      </c>
    </row>
    <row r="96" spans="1:5" ht="18" customHeight="1">
      <c r="A96" s="10">
        <f aca="true" t="shared" si="1" ref="A96:A101">A95+1</f>
        <v>67</v>
      </c>
      <c r="B96" s="25" t="s">
        <v>68</v>
      </c>
      <c r="C96" s="25" t="s">
        <v>84</v>
      </c>
      <c r="D96" s="8" t="s">
        <v>71</v>
      </c>
      <c r="E96" s="3">
        <v>2765.19</v>
      </c>
    </row>
    <row r="97" spans="1:5" ht="23.25" customHeight="1">
      <c r="A97" s="10">
        <f t="shared" si="1"/>
        <v>68</v>
      </c>
      <c r="B97" s="25" t="s">
        <v>107</v>
      </c>
      <c r="C97" s="25" t="s">
        <v>84</v>
      </c>
      <c r="D97" s="8" t="s">
        <v>71</v>
      </c>
      <c r="E97" s="3">
        <v>2610.23</v>
      </c>
    </row>
    <row r="98" spans="1:5" ht="18.75" customHeight="1">
      <c r="A98" s="10">
        <f t="shared" si="1"/>
        <v>69</v>
      </c>
      <c r="B98" s="25" t="s">
        <v>100</v>
      </c>
      <c r="C98" s="25" t="s">
        <v>83</v>
      </c>
      <c r="D98" s="8" t="s">
        <v>72</v>
      </c>
      <c r="E98" s="3">
        <v>4864.54</v>
      </c>
    </row>
    <row r="99" spans="1:5" ht="18.75" customHeight="1">
      <c r="A99" s="10">
        <f t="shared" si="1"/>
        <v>70</v>
      </c>
      <c r="B99" s="25" t="s">
        <v>88</v>
      </c>
      <c r="C99" s="25" t="s">
        <v>84</v>
      </c>
      <c r="D99" s="8" t="s">
        <v>71</v>
      </c>
      <c r="E99" s="3">
        <v>2610.23</v>
      </c>
    </row>
    <row r="100" spans="1:5" ht="49.5" customHeight="1">
      <c r="A100" s="10">
        <f t="shared" si="1"/>
        <v>71</v>
      </c>
      <c r="B100" s="25" t="s">
        <v>89</v>
      </c>
      <c r="C100" s="25" t="s">
        <v>84</v>
      </c>
      <c r="D100" s="8" t="s">
        <v>71</v>
      </c>
      <c r="E100" s="3">
        <v>2610.23</v>
      </c>
    </row>
    <row r="101" spans="1:5" ht="37.5" customHeight="1">
      <c r="A101" s="26">
        <f t="shared" si="1"/>
        <v>72</v>
      </c>
      <c r="B101" s="25" t="s">
        <v>102</v>
      </c>
      <c r="C101" s="25" t="s">
        <v>84</v>
      </c>
      <c r="D101" s="8" t="s">
        <v>71</v>
      </c>
      <c r="E101" s="3">
        <v>2610.23</v>
      </c>
    </row>
    <row r="102" spans="1:5" ht="21.75" customHeight="1">
      <c r="A102" s="29" t="s">
        <v>34</v>
      </c>
      <c r="B102" s="29"/>
      <c r="C102" s="29"/>
      <c r="D102" s="29"/>
      <c r="E102" s="29"/>
    </row>
    <row r="103" spans="1:5" ht="21.75" customHeight="1">
      <c r="A103" s="10">
        <f>A101+1</f>
        <v>73</v>
      </c>
      <c r="B103" s="24" t="s">
        <v>62</v>
      </c>
      <c r="C103" s="24" t="s">
        <v>84</v>
      </c>
      <c r="D103" s="8" t="s">
        <v>71</v>
      </c>
      <c r="E103" s="3">
        <f>'[1]Предельные цены'!$G$227</f>
        <v>2960.49</v>
      </c>
    </row>
    <row r="104" spans="1:5" ht="21.75" customHeight="1">
      <c r="A104" s="29" t="s">
        <v>35</v>
      </c>
      <c r="B104" s="29"/>
      <c r="C104" s="29"/>
      <c r="D104" s="29"/>
      <c r="E104" s="29"/>
    </row>
    <row r="105" spans="1:5" ht="18" customHeight="1">
      <c r="A105" s="10">
        <f>A103+1</f>
        <v>74</v>
      </c>
      <c r="B105" s="24" t="s">
        <v>86</v>
      </c>
      <c r="C105" s="25" t="s">
        <v>84</v>
      </c>
      <c r="D105" s="7" t="s">
        <v>72</v>
      </c>
      <c r="E105" s="3">
        <v>4577.793098198376</v>
      </c>
    </row>
    <row r="106" spans="1:5" ht="23.25" customHeight="1">
      <c r="A106" s="10">
        <f>A105+1</f>
        <v>75</v>
      </c>
      <c r="B106" s="24" t="s">
        <v>87</v>
      </c>
      <c r="C106" s="25" t="s">
        <v>84</v>
      </c>
      <c r="D106" s="8" t="s">
        <v>70</v>
      </c>
      <c r="E106" s="3">
        <v>4320.21334701577</v>
      </c>
    </row>
    <row r="107" spans="1:5" ht="21.75" customHeight="1">
      <c r="A107" s="29" t="s">
        <v>36</v>
      </c>
      <c r="B107" s="29"/>
      <c r="C107" s="29"/>
      <c r="D107" s="29"/>
      <c r="E107" s="29"/>
    </row>
    <row r="108" spans="1:5" ht="29.25" customHeight="1">
      <c r="A108" s="10">
        <f>A106+1</f>
        <v>76</v>
      </c>
      <c r="B108" s="25" t="s">
        <v>101</v>
      </c>
      <c r="C108" s="27" t="s">
        <v>84</v>
      </c>
      <c r="D108" s="7" t="s">
        <v>70</v>
      </c>
      <c r="E108" s="3">
        <v>4732.18</v>
      </c>
    </row>
    <row r="109" spans="1:5" ht="27" customHeight="1">
      <c r="A109" s="26">
        <f>A108+1</f>
        <v>77</v>
      </c>
      <c r="B109" s="24" t="s">
        <v>54</v>
      </c>
      <c r="C109" s="25" t="s">
        <v>84</v>
      </c>
      <c r="D109" s="7" t="s">
        <v>72</v>
      </c>
      <c r="E109" s="3">
        <v>5308.71</v>
      </c>
    </row>
    <row r="110" spans="1:5" ht="28.5" customHeight="1">
      <c r="A110" s="26">
        <f>A109+1</f>
        <v>78</v>
      </c>
      <c r="B110" s="20" t="s">
        <v>113</v>
      </c>
      <c r="C110" s="27" t="s">
        <v>84</v>
      </c>
      <c r="D110" s="7" t="s">
        <v>70</v>
      </c>
      <c r="E110" s="3">
        <v>4732.18</v>
      </c>
    </row>
    <row r="111" spans="1:5" ht="23.25" customHeight="1">
      <c r="A111" s="26">
        <f>A110+1</f>
        <v>79</v>
      </c>
      <c r="B111" s="25" t="s">
        <v>66</v>
      </c>
      <c r="C111" s="25" t="s">
        <v>83</v>
      </c>
      <c r="D111" s="7" t="str">
        <f>D109</f>
        <v>мазут</v>
      </c>
      <c r="E111" s="3">
        <v>5308.71</v>
      </c>
    </row>
    <row r="112" spans="1:5" ht="23.25" customHeight="1">
      <c r="A112" s="26">
        <f>A111+1</f>
        <v>80</v>
      </c>
      <c r="B112" s="25" t="s">
        <v>51</v>
      </c>
      <c r="C112" s="25" t="s">
        <v>84</v>
      </c>
      <c r="D112" s="8" t="s">
        <v>70</v>
      </c>
      <c r="E112" s="3">
        <v>4732.18</v>
      </c>
    </row>
    <row r="113" spans="1:5" ht="22.5" customHeight="1">
      <c r="A113" s="15"/>
      <c r="B113" s="16"/>
      <c r="C113" s="16"/>
      <c r="D113" s="17"/>
      <c r="E113" s="18"/>
    </row>
  </sheetData>
  <sheetProtection/>
  <mergeCells count="34">
    <mergeCell ref="A67:E67"/>
    <mergeCell ref="A70:E70"/>
    <mergeCell ref="A72:E72"/>
    <mergeCell ref="A50:E50"/>
    <mergeCell ref="A77:E77"/>
    <mergeCell ref="A80:E80"/>
    <mergeCell ref="A82:E82"/>
    <mergeCell ref="A54:E54"/>
    <mergeCell ref="A59:E59"/>
    <mergeCell ref="C56:C57"/>
    <mergeCell ref="A62:E62"/>
    <mergeCell ref="A65:E65"/>
    <mergeCell ref="A47:E47"/>
    <mergeCell ref="B48:B49"/>
    <mergeCell ref="A16:E16"/>
    <mergeCell ref="A19:E19"/>
    <mergeCell ref="A21:E21"/>
    <mergeCell ref="A24:E24"/>
    <mergeCell ref="A88:E88"/>
    <mergeCell ref="A102:E102"/>
    <mergeCell ref="A104:E104"/>
    <mergeCell ref="A92:E92"/>
    <mergeCell ref="A94:E94"/>
    <mergeCell ref="A74:E74"/>
    <mergeCell ref="A107:E107"/>
    <mergeCell ref="A1:E1"/>
    <mergeCell ref="A4:E4"/>
    <mergeCell ref="A7:E7"/>
    <mergeCell ref="A10:E10"/>
    <mergeCell ref="C48:C49"/>
    <mergeCell ref="A41:E41"/>
    <mergeCell ref="A45:E45"/>
    <mergeCell ref="C37:C38"/>
    <mergeCell ref="A84:E84"/>
  </mergeCells>
  <printOptions/>
  <pageMargins left="0.7874015748031497" right="0.1968503937007874" top="0.7874015748031497" bottom="0.3937007874015748" header="0.1968503937007874" footer="0.4330708661417323"/>
  <pageSetup fitToHeight="3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2020-02-20T11:51:27Z</cp:lastPrinted>
  <dcterms:created xsi:type="dcterms:W3CDTF">2013-10-08T12:07:03Z</dcterms:created>
  <dcterms:modified xsi:type="dcterms:W3CDTF">2023-01-17T11:00:26Z</dcterms:modified>
  <cp:category/>
  <cp:version/>
  <cp:contentType/>
  <cp:contentStatus/>
</cp:coreProperties>
</file>